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o365ucr.sharepoint.com/teams/RPB/Shared Documents/General/RPB/Oracle Budget/Smartview Upload Backup/ITFs/FY25/08 FEB/Journal/"/>
    </mc:Choice>
  </mc:AlternateContent>
  <xr:revisionPtr revIDLastSave="0" documentId="8_{0F74835A-CFEC-4532-B788-A99DF5EAD7C9}" xr6:coauthVersionLast="47" xr6:coauthVersionMax="47" xr10:uidLastSave="{00000000-0000-0000-0000-000000000000}"/>
  <bookViews>
    <workbookView xWindow="-120" yWindow="-120" windowWidth="29040" windowHeight="15840" xr2:uid="{BBFA6B36-F096-436D-8B33-BAA63E945433}"/>
  </bookViews>
  <sheets>
    <sheet name="Report For Distribution" sheetId="1" r:id="rId1"/>
  </sheets>
  <externalReferences>
    <externalReference r:id="rId2"/>
  </externalReferences>
  <definedNames>
    <definedName name="_xlnm._FilterDatabase" localSheetId="0" hidden="1">'Report For Distribution'!$A$1:$Q$35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9" i="1" l="1"/>
  <c r="A19" i="1"/>
  <c r="A18" i="1"/>
  <c r="A17" i="1"/>
  <c r="A16" i="1"/>
  <c r="A20" i="1"/>
  <c r="A11" i="1"/>
  <c r="A15" i="1"/>
  <c r="A10" i="1"/>
  <c r="A9" i="1"/>
  <c r="A8" i="1"/>
  <c r="A32" i="1"/>
  <c r="A14" i="1"/>
  <c r="A25" i="1"/>
  <c r="A22" i="1"/>
  <c r="A34" i="1"/>
  <c r="A13" i="1"/>
  <c r="A4" i="1"/>
  <c r="A28" i="1"/>
  <c r="A3" i="1"/>
  <c r="A2" i="1"/>
  <c r="A27" i="1"/>
  <c r="A7" i="1"/>
  <c r="A6" i="1"/>
  <c r="A35" i="1"/>
  <c r="A26" i="1"/>
  <c r="A31" i="1"/>
  <c r="A12" i="1"/>
  <c r="A30" i="1"/>
  <c r="A33" i="1"/>
  <c r="A5" i="1"/>
  <c r="A24" i="1"/>
  <c r="A23" i="1"/>
  <c r="A21" i="1"/>
</calcChain>
</file>

<file path=xl/sharedStrings.xml><?xml version="1.0" encoding="utf-8"?>
<sst xmlns="http://schemas.openxmlformats.org/spreadsheetml/2006/main" count="527" uniqueCount="227">
  <si>
    <t>Org</t>
  </si>
  <si>
    <t>Ledger</t>
  </si>
  <si>
    <t>Account Level E</t>
  </si>
  <si>
    <t>Dept</t>
  </si>
  <si>
    <t>Fund Level D</t>
  </si>
  <si>
    <t>Function</t>
  </si>
  <si>
    <t>Program</t>
  </si>
  <si>
    <t>Flex1</t>
  </si>
  <si>
    <t>Flex2</t>
  </si>
  <si>
    <t>Project</t>
  </si>
  <si>
    <t>Descr</t>
  </si>
  <si>
    <t>Budget</t>
  </si>
  <si>
    <t>Trans Date</t>
  </si>
  <si>
    <t>Doc#</t>
  </si>
  <si>
    <t>Campus</t>
  </si>
  <si>
    <t>ITF Month</t>
  </si>
  <si>
    <t>Explanation</t>
  </si>
  <si>
    <t>Temp</t>
  </si>
  <si>
    <t>BC40</t>
  </si>
  <si>
    <t>A02635</t>
  </si>
  <si>
    <t>69761</t>
  </si>
  <si>
    <t>44</t>
  </si>
  <si>
    <t>000</t>
  </si>
  <si>
    <t>No Flex1</t>
  </si>
  <si>
    <t>No Flex2</t>
  </si>
  <si>
    <t>No Project</t>
  </si>
  <si>
    <t xml:space="preserve">RAISE Institute (D0           </t>
  </si>
  <si>
    <t>02/19/25</t>
  </si>
  <si>
    <t>S2290</t>
  </si>
  <si>
    <t>UCB</t>
  </si>
  <si>
    <t>February</t>
  </si>
  <si>
    <t>AI Science Workshop Reimbursement for Transportation and Lodging Expenses UCR to UCB - Reimbursement to the Department of Chemical and Biomolecular Engineering for Ali Mesbah's Lodging and Transportation expenses incurred to attend the AI Science Wor</t>
  </si>
  <si>
    <t>BC75</t>
  </si>
  <si>
    <t>A01437</t>
  </si>
  <si>
    <t>20051</t>
  </si>
  <si>
    <t>68</t>
  </si>
  <si>
    <t xml:space="preserve">OP - Fall 2024 UCSA           </t>
  </si>
  <si>
    <t>S2294</t>
  </si>
  <si>
    <t>UCOP</t>
  </si>
  <si>
    <t xml:space="preserve">Fall 2024 UCSA Systemwide Fee to UCOP To process transfer of UCSA Systemwide Fee revenue net of 3.5% Admin Fee collected at campus for Fall 2024.                                                                                                         </t>
  </si>
  <si>
    <t>A01438</t>
  </si>
  <si>
    <t>20052</t>
  </si>
  <si>
    <t xml:space="preserve">OP - Fall 2024 UCGP           </t>
  </si>
  <si>
    <t>02/04/25</t>
  </si>
  <si>
    <t>S2295</t>
  </si>
  <si>
    <t xml:space="preserve">Fall 2024 UCGPC Systemwide Fee to UCOP To process transfer of UCGPC Systemwide Fee revenue net of 3.5% Admin Fee collected at campus for Fall 2024.                                                                                                       </t>
  </si>
  <si>
    <t>A01958</t>
  </si>
  <si>
    <t>19900</t>
  </si>
  <si>
    <t>D01303MRES</t>
  </si>
  <si>
    <t>F0009450</t>
  </si>
  <si>
    <t xml:space="preserve">S. SHIGEMATSU Resea           </t>
  </si>
  <si>
    <t>S2297</t>
  </si>
  <si>
    <t>UCSD</t>
  </si>
  <si>
    <t>UCHRI Junior Manuscript Workshop: Transpacific Nonencounters by Andrea Mendoza, held at UC San Diego by Literature Dept, December 11, 2024. UCSD to send research funds to UCR for Setsu Shigematsu in the dept of Media &amp; Cultural Studies. UCSD Departme</t>
  </si>
  <si>
    <t>A02494</t>
  </si>
  <si>
    <t xml:space="preserve">Maite Zubiaurre SGC           </t>
  </si>
  <si>
    <t>02/06/25</t>
  </si>
  <si>
    <t>S2302</t>
  </si>
  <si>
    <t>UCLA</t>
  </si>
  <si>
    <t xml:space="preserve">Maite Zubiaurre UC Alianza MX award SGCT25SS-02 Small Grant for Conferences &amp; Travel UCR to UCLA Maite Zubiaurre UC Alianza MX award SGCT25SS-02 Small Grant for Conferences &amp; Travel                                                                     </t>
  </si>
  <si>
    <t>A01660</t>
  </si>
  <si>
    <t>69085</t>
  </si>
  <si>
    <t>40</t>
  </si>
  <si>
    <t xml:space="preserve">Fr UCLA- UCDDC Symp           </t>
  </si>
  <si>
    <t>S2304</t>
  </si>
  <si>
    <t>Salesforce case# 00124524, UCLA To UCR UC-DDC (Drug Discovery Consortium) funding for FY24-25 annual symposium. Transfer of funds to host campus and Dr. Maurizio Pellechia at UCR in the amount of $15,000.00.  UCLA contact: Jeff Korerat, jkorerat@cnsi</t>
  </si>
  <si>
    <t>BC41</t>
  </si>
  <si>
    <t>A01861</t>
  </si>
  <si>
    <t>54354</t>
  </si>
  <si>
    <t>F0490827</t>
  </si>
  <si>
    <t xml:space="preserve">Mathias Grant for R           </t>
  </si>
  <si>
    <t>02/10/25</t>
  </si>
  <si>
    <t>S2324</t>
  </si>
  <si>
    <t>Mathias Grant for recipient  Andrea Romero GC-RITM0472755-Mathias Grant for Romero UCR ITF. 20515-54354-2565010-780055-441-000-0000000-000000-00000-000000-000000.To provide Mathias funds to  Andrea Romero at UC Riverside  CC: Christine Morgando, morg</t>
  </si>
  <si>
    <t>A02192</t>
  </si>
  <si>
    <t>D01059A065</t>
  </si>
  <si>
    <t>F0006091</t>
  </si>
  <si>
    <t xml:space="preserve">F: UCOP/UCI CAMP Su           </t>
  </si>
  <si>
    <t>S2337</t>
  </si>
  <si>
    <t>UCI</t>
  </si>
  <si>
    <t xml:space="preserve">ITF UCI to UCR CAMP-California Alliance for Minority Programs panders@uci.edu UCI contact                                                                                                                                                                 </t>
  </si>
  <si>
    <t>A01740</t>
  </si>
  <si>
    <t>19970</t>
  </si>
  <si>
    <t>62</t>
  </si>
  <si>
    <t xml:space="preserve">CSMP-CWP-IAWP                 </t>
  </si>
  <si>
    <t>02/11/25</t>
  </si>
  <si>
    <t>S2340</t>
  </si>
  <si>
    <t>22CSMP-CWP-UCR, Amd2 (FY24-25) GC-RITM0472616-22CSMP-CWP-UCR, Amd2 ITF. COA:  20515-D9970-2532200-780055-621-000-0000000-000000.  TO  UCR, AGMT# 22CSMP-CWP-UCR, AMD#2. FY24-25 (Year3) STATE AWARD for the Inland Area Writing Project. PI: Wallace Cleav</t>
  </si>
  <si>
    <t>A01356</t>
  </si>
  <si>
    <t>64</t>
  </si>
  <si>
    <t xml:space="preserve">UCR for Officer Wel           </t>
  </si>
  <si>
    <t>S2342</t>
  </si>
  <si>
    <t>To UC Riverside for Officer Wellness GC-RITM0471626-UCR Officer Wellness ITF. COA:  20520-69085-3081100-780055-721  Transfer $2,500 to UCR for Officer Wellness Event  Campus Contact - Alexis Rambaud alexis.rambaurd@ucr.edu , UCOP Contact - Natalie Ri</t>
  </si>
  <si>
    <t>A01024</t>
  </si>
  <si>
    <t>D01009UDOC</t>
  </si>
  <si>
    <t xml:space="preserve">Research award in t           </t>
  </si>
  <si>
    <t>02/12/25</t>
  </si>
  <si>
    <t>S2361</t>
  </si>
  <si>
    <t>UCSB</t>
  </si>
  <si>
    <t>Research award in the amount of $1,000 for Jody Enders contribution to the Public Speaking event hosted at UCR on April 19, 2024 Research award in the amount of $1,000 for Jody Enders contribution to the Public Speaking event hosted at UCR on April 1</t>
  </si>
  <si>
    <t>A01678</t>
  </si>
  <si>
    <t>D01032GRES</t>
  </si>
  <si>
    <t>F0012056</t>
  </si>
  <si>
    <t xml:space="preserve">VREYES Research Fun           </t>
  </si>
  <si>
    <t>S2381</t>
  </si>
  <si>
    <t>Research funds for Prof. Victoria Reyes (UCR) for the Underrepresented Scholars Fellowship Program Research funds for Prof. Victoria Reyes (UCR) for the Underrepresented Scholars Fellowship Program from UCHRI. These funds are for printing on the Fina</t>
  </si>
  <si>
    <t>A01718</t>
  </si>
  <si>
    <t>69088</t>
  </si>
  <si>
    <t>43</t>
  </si>
  <si>
    <t>241</t>
  </si>
  <si>
    <t xml:space="preserve">UCDC to UCR $2.5k A           </t>
  </si>
  <si>
    <t>02/14/25</t>
  </si>
  <si>
    <t>S2387</t>
  </si>
  <si>
    <t>FY24-25 Ambassador Funding UCDC to UCR $2.5k GC-RITM0472949-Ambassador Funding to UCR ITF. COA: 20515-13102-2553020-780055-401-241-0000000-000000-00000-000000-000000. Transfer $2.5k Ambassador Funding from UCDC to UCR. UCR Contact: Macy Ring - macy.r</t>
  </si>
  <si>
    <t>A02043</t>
  </si>
  <si>
    <t>D02090FF13</t>
  </si>
  <si>
    <t>F0007184</t>
  </si>
  <si>
    <t xml:space="preserve">Research support fo           </t>
  </si>
  <si>
    <t>S2388</t>
  </si>
  <si>
    <t>Research support for UCAADE chair GC-RITM0472648-Research Support for UCAADE ITF. COA: 20555-69085-6011010-780055-432-000 Professor Katherine Meltzoff is serving as chair for UCAADE, University Committee on Affirmative Action, Diversity, and Equity F</t>
  </si>
  <si>
    <t>A01008</t>
  </si>
  <si>
    <t>F0013656</t>
  </si>
  <si>
    <t xml:space="preserve">150A*  M25PR9055 UC           </t>
  </si>
  <si>
    <t>02/18/25</t>
  </si>
  <si>
    <t>S2395</t>
  </si>
  <si>
    <t>Grant: M25PR9055 UCR Liu GC-RITM0473214-M25PR9055 UCR Liu ITF. COA: 20515-69085-2562120-780055-442-000-RG69085-000000  POET: RG69085-2562120-780055-GRTPAY  Title: Water Reuse for Sustainable Agriculture: Erase PFAS and Organic Contaminants from Water</t>
  </si>
  <si>
    <t>56040</t>
  </si>
  <si>
    <t>D01272SCHP</t>
  </si>
  <si>
    <t xml:space="preserve">UCDC to UCR $4K Fia           </t>
  </si>
  <si>
    <t>S2396</t>
  </si>
  <si>
    <t>FY24-25 Fiat Lux Funding UCDC to UCR $4k GC-RITM0472984-Fiat Lux Funding UCR ITF. COA: 20515-40045-2553010-780055-721-241-0000000-000000-00000-000000-000000. Transfer $4k Ambassador Funding from UCDC to UCR. UCR Contact: Macy Ring - macy.ring@ucr.edu</t>
  </si>
  <si>
    <t>A02468</t>
  </si>
  <si>
    <t>D01002IAAE</t>
  </si>
  <si>
    <t>F0006547</t>
  </si>
  <si>
    <t xml:space="preserve">Shu Chien Lecture A           </t>
  </si>
  <si>
    <t>S2402</t>
  </si>
  <si>
    <t xml:space="preserve">Shu Chien Early Career Lecture Award Lecture award in the recent UC Systemwide Symposium. 16110-13991-1000174-0-400-0-0-1009600-1-0-0-0. Robert Godoy &lt;rgodoy@engr.ucr.edu&gt;                                                                               </t>
  </si>
  <si>
    <t>A02069</t>
  </si>
  <si>
    <t xml:space="preserve">22CSMP CSP SO Amd 2           </t>
  </si>
  <si>
    <t>S2405</t>
  </si>
  <si>
    <t>22CSMP-CSP-SO, Amd2 (FY24-25) GC-RITM0473167-22CSMP-CSP-SO UCR ITF. COA:  20515-D9970-2532200-780055-621-000-0000000-000000.  TO  UCR, AGMT# 22CSMP-CSP-SO, AMD#2. FY24-25 STATE AWARD for the California Science Project Statewide Office. PI: Jack Eichl</t>
  </si>
  <si>
    <t xml:space="preserve">Liza Grandia SGCT25           </t>
  </si>
  <si>
    <t>S2413</t>
  </si>
  <si>
    <t>UCD</t>
  </si>
  <si>
    <t xml:space="preserve">Liza Grandia UC Alianza MX award SGCT25SS-03 Small Grant for Conferences &amp; Travel  - UCD Project Code FPLNAS5028 UCR to UCD Liza Grandia UC Alianza MX award SGCT25SS-03 Small Grant for Conferences &amp; Travel  - UCD Project Code FPLNAS5028              </t>
  </si>
  <si>
    <t>S2418</t>
  </si>
  <si>
    <t>UCSF</t>
  </si>
  <si>
    <t xml:space="preserve">AI Science Workshop Reimbursement for Transportation and Lodging Expenses UCR to UCSF - Reimbursement to the Department of Medicine for Sanyog Shitole's Lodging and Transportation expenses incurred to attend the AI Science Workshop.                  </t>
  </si>
  <si>
    <t>A02509</t>
  </si>
  <si>
    <t>406</t>
  </si>
  <si>
    <t xml:space="preserve">To UCD Legal Srv MO           </t>
  </si>
  <si>
    <t>02/20/25</t>
  </si>
  <si>
    <t>S2421</t>
  </si>
  <si>
    <t xml:space="preserve">FY23-24 Payment from UCR to UC Davis for UC Immigrant Legal Services Center MOU UCR to UCD: transfer of funds from UCR Undocumented Student Programs for payment per MOU for UC Immigrant Legal Services Center for FY23-24                               </t>
  </si>
  <si>
    <t>A01101</t>
  </si>
  <si>
    <t>D01057MRPI</t>
  </si>
  <si>
    <t>F0012747</t>
  </si>
  <si>
    <t xml:space="preserve">UCR ITF to UCM                </t>
  </si>
  <si>
    <t>S2423</t>
  </si>
  <si>
    <t>UCM</t>
  </si>
  <si>
    <t>Final MRPI Disbursement to UC Merced UCR to UCM: Funds being sent are the final disbursement from MRPI award M21PR3267. Dr. Zandi is the Prime PI in this award so the funds are sent to UCR from prime sponsor (UCOP) and UCR disburses the allocated por</t>
  </si>
  <si>
    <t>A02213</t>
  </si>
  <si>
    <t>18119</t>
  </si>
  <si>
    <t>D02000A128</t>
  </si>
  <si>
    <t>F0042781</t>
  </si>
  <si>
    <t xml:space="preserve">CalMedForce Grant U           </t>
  </si>
  <si>
    <t>S2424</t>
  </si>
  <si>
    <t>CalMedForce GME Grant Year 3 (50%) 2 of 2 RITM0473022. Funding transfer to UCR awardees for the CalMedForce GME Grant Year 3 (50%) 2 of 2 Cycle FY20-21 UCOP COA: 20530-D8119-4011055-780025-721-000-0000000 UCR COA: BC75-A02110-18119-44-D0200A128-F0042</t>
  </si>
  <si>
    <t>A01664</t>
  </si>
  <si>
    <t>07427</t>
  </si>
  <si>
    <t>F0283502</t>
  </si>
  <si>
    <t xml:space="preserve">Bustillo $1,500 res           </t>
  </si>
  <si>
    <t>02/24/25</t>
  </si>
  <si>
    <t>S2312</t>
  </si>
  <si>
    <t xml:space="preserve">UCB Transfer to UCR This ITF is for the President's Postdoc Fellowship Program to transfer funds to the English department for fellow Dan Bustillo for $1,500 in research funds.(jennifer.moralesf@berkeley.edu 2/4/25)                                   </t>
  </si>
  <si>
    <t>F0103206</t>
  </si>
  <si>
    <t xml:space="preserve">Bordeaux $1,500 res           </t>
  </si>
  <si>
    <t>S2313</t>
  </si>
  <si>
    <t xml:space="preserve">UCB Transfer to UCR This ITF is for the President's Postdoc Fellowship Program to transfer funds to the English department for fellow Clementine Bordeaux for $1,500 in research funds.(jennifer.moralesf@berkeley.edu 2/4/25)                            </t>
  </si>
  <si>
    <t>A02547</t>
  </si>
  <si>
    <t>F0005755</t>
  </si>
  <si>
    <t xml:space="preserve">150A* - UC MRPI Rev           </t>
  </si>
  <si>
    <t>S2443</t>
  </si>
  <si>
    <t>UC Reviewer Research Fund Payment for Allison, Juliann at UCR. GC-RITM0473749-Reviewer Research for J Allison UCR ITF. COA: 20515-69085-2562115-780055-442-000-RG69085-000000  POET: RG69085-2562115-780055-RSEVAL Associate Professor Allison served as a</t>
  </si>
  <si>
    <t>A01868</t>
  </si>
  <si>
    <t xml:space="preserve">From UCD to UCR               </t>
  </si>
  <si>
    <t>02/27/25</t>
  </si>
  <si>
    <t>S2494</t>
  </si>
  <si>
    <t>From UCD to UCR UCOP awarded an MRPI grant to UCR with UCD as a subcontractor.  UCD is sending funds back to UCR to cover a GSR at UCR for this project--Dr. Patrice Koehl, UCD-PI.  UCR will be receiving funds from UCD:  UCD-1511-BC75-A01868-69085-44-</t>
  </si>
  <si>
    <t>A01677</t>
  </si>
  <si>
    <t>F0437337</t>
  </si>
  <si>
    <t xml:space="preserve">150A* - F01FP8716 U           </t>
  </si>
  <si>
    <t>02/28/25</t>
  </si>
  <si>
    <t>S2509</t>
  </si>
  <si>
    <t>Grant: F01FP8716 UCR Dr. Zhao GC-RITM0474639-F01FP8716 UCR Dr. Zhao ITF. COA: 20515-D9900-2562260-780055-442-000-RG1990A-000000 POET: RG1990A-2562260-780055-GRTPAY Title: Firefighters  Perceptions and Behavioral Patterns: A Social Science Approach to</t>
  </si>
  <si>
    <t>A01383</t>
  </si>
  <si>
    <t>D01144AGSC</t>
  </si>
  <si>
    <t xml:space="preserve">Fr UCLA-2025 AGS Co           </t>
  </si>
  <si>
    <t>S2516</t>
  </si>
  <si>
    <t xml:space="preserve">Salesforce case# 00126186, UCLA To UCR 2025 AGS Conference - UCLA. UCLA contact: Maianh Nguyen, mnguyen@grad.ucla.edu; UCR contact: Danielle Garcia, danielle.garcia@ucr.edu                                                                              </t>
  </si>
  <si>
    <t>A41056</t>
  </si>
  <si>
    <t>21004</t>
  </si>
  <si>
    <t xml:space="preserve">N-A41056-21004                </t>
  </si>
  <si>
    <t>02/26/25</t>
  </si>
  <si>
    <t>S2452</t>
  </si>
  <si>
    <t>UCANR</t>
  </si>
  <si>
    <t xml:space="preserve">UCANR transfer To UCR To allocate final FY2023-24 (AES) Animal Health 21004 EVEN-YEAR funding to CNAS at location N based on NIFAfederal formula funds final notice of award letter sent to Deans February 2025.                                          </t>
  </si>
  <si>
    <t>21008</t>
  </si>
  <si>
    <t xml:space="preserve">N-A41056-21008                </t>
  </si>
  <si>
    <t>S2483</t>
  </si>
  <si>
    <t xml:space="preserve">UCANR transfer To UCR To allocate final FY2023-24 (AES) McIntire Stennis 21008 EVEN-YEAR funding to CNAS at location N based on NIFAfederal formula funds final notice of award letter sent to Deans February  2025.                                      </t>
  </si>
  <si>
    <t>21010</t>
  </si>
  <si>
    <t xml:space="preserve">N-A41056-21010                </t>
  </si>
  <si>
    <t>S2484</t>
  </si>
  <si>
    <t>UCR transfer To UCANR To allocate final FY2023-24 (AES) Hatch Multi-State 21010 EVEN-YEAR funding to CNAS at location N based on NIFA federal formula funds final notice of award letter sent to Deans February 2025.</t>
  </si>
  <si>
    <t>21014</t>
  </si>
  <si>
    <t xml:space="preserve">N-A41056-21014                </t>
  </si>
  <si>
    <t>S2489</t>
  </si>
  <si>
    <t>UCANR transfer To UCR To allocate final FY2023-24 (AES) Hatch Multi-State 21014 EVEN-YEAR funding to CNAS at location N based on NIFA federal formula funds final notice of award letter sent to Deans February 2025.</t>
  </si>
  <si>
    <t>A42270</t>
  </si>
  <si>
    <t>35700</t>
  </si>
  <si>
    <t>D02092GR01</t>
  </si>
  <si>
    <t>F0006000</t>
  </si>
  <si>
    <t xml:space="preserve">UCD-1511-BC75-A0227           </t>
  </si>
  <si>
    <t>S2490</t>
  </si>
  <si>
    <t>UCD-ANR</t>
  </si>
  <si>
    <t>FY24-25 Giannini Mini Grant Transfer to UCR for Ariel Dinar ($27,050) and Mehdi Nemati/Michael Hanemann( $35,000) FY24-25 Giannini Mini Grant Transfer to UCR for Ariel Dinar and Mehdi Nemati/Michael Hanemann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</si>
</sst>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 x14ac:knownFonts="1">
    <font>
      <sz val="11"/>
      <color theme="1"/>
      <name val="Aptos Narrow"/>
      <family val="2"/>
      <scheme val="minor"/>
    </font>
    <font>
      <sz val="11"/>
      <color theme="1"/>
      <name val="Aptos Narrow"/>
      <family val="2"/>
      <scheme val="minor"/>
    </font>
    <font>
      <b/>
      <sz val="11"/>
      <color theme="1"/>
      <name val="Aptos Narrow"/>
      <family val="2"/>
      <scheme val="minor"/>
    </font>
  </fonts>
  <fills count="3">
    <fill>
      <patternFill patternType="none"/>
    </fill>
    <fill>
      <patternFill patternType="gray125"/>
    </fill>
    <fill>
      <patternFill patternType="solid">
        <fgColor theme="2" tint="-9.9978637043366805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
    <xf numFmtId="0" fontId="0" fillId="0" borderId="0" xfId="0"/>
    <xf numFmtId="0" fontId="2" fillId="2" borderId="1" xfId="0" applyFont="1" applyFill="1" applyBorder="1"/>
    <xf numFmtId="40" fontId="2" fillId="2" borderId="1" xfId="1" applyNumberFormat="1" applyFont="1" applyFill="1" applyBorder="1"/>
    <xf numFmtId="0" fontId="2" fillId="0" borderId="0" xfId="0" applyFont="1"/>
    <xf numFmtId="40" fontId="0" fillId="0" borderId="0" xfId="1" applyNumberFormat="1" applyFont="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o365ucr.sharepoint.com/teams/RPB/Shared%20Documents/General/RPB/Oracle%20Budget/Smartview%20Upload%20Backup/ITFs/FY25/08%20FEB/Journal/February%202025%20ITF%20Journal%20FINAL.xlsx" TargetMode="External"/><Relationship Id="rId1" Type="http://schemas.openxmlformats.org/officeDocument/2006/relationships/externalLinkPath" Target="February%202025%20ITF%20Journal%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pense Claims"/>
      <sheetName val="Report For Distribution"/>
      <sheetName val="For Upload"/>
      <sheetName val="BEA Details"/>
      <sheetName val="Accounting Journal"/>
      <sheetName val="Reformatted"/>
      <sheetName val="ITF File"/>
      <sheetName val="GL File Specs and Instructions"/>
      <sheetName val="Org Table"/>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B8B41-5828-4D5C-A776-6D9590B938E0}">
  <dimension ref="A1:Q35"/>
  <sheetViews>
    <sheetView tabSelected="1" workbookViewId="0">
      <selection activeCell="K13" sqref="K13"/>
    </sheetView>
  </sheetViews>
  <sheetFormatPr defaultRowHeight="15" x14ac:dyDescent="0.25"/>
  <cols>
    <col min="8" max="8" width="16" customWidth="1"/>
    <col min="9" max="9" width="11.140625" customWidth="1"/>
    <col min="10" max="10" width="12.85546875" customWidth="1"/>
    <col min="11" max="11" width="29" customWidth="1"/>
    <col min="12" max="12" width="12.28515625" style="4" customWidth="1"/>
    <col min="16" max="16" width="12.5703125" customWidth="1"/>
    <col min="17" max="17" width="245.85546875" bestFit="1" customWidth="1"/>
  </cols>
  <sheetData>
    <row r="1" spans="1:17" s="3" customFormat="1" x14ac:dyDescent="0.25">
      <c r="A1" s="1" t="s">
        <v>0</v>
      </c>
      <c r="B1" s="1" t="s">
        <v>1</v>
      </c>
      <c r="C1" s="1" t="s">
        <v>2</v>
      </c>
      <c r="D1" s="1" t="s">
        <v>3</v>
      </c>
      <c r="E1" s="1" t="s">
        <v>4</v>
      </c>
      <c r="F1" s="1" t="s">
        <v>5</v>
      </c>
      <c r="G1" s="1" t="s">
        <v>6</v>
      </c>
      <c r="H1" s="1" t="s">
        <v>7</v>
      </c>
      <c r="I1" s="1" t="s">
        <v>8</v>
      </c>
      <c r="J1" s="1" t="s">
        <v>9</v>
      </c>
      <c r="K1" s="1" t="s">
        <v>10</v>
      </c>
      <c r="L1" s="2" t="s">
        <v>11</v>
      </c>
      <c r="M1" s="1" t="s">
        <v>12</v>
      </c>
      <c r="N1" s="1" t="s">
        <v>13</v>
      </c>
      <c r="O1" s="1" t="s">
        <v>14</v>
      </c>
      <c r="P1" s="1" t="s">
        <v>15</v>
      </c>
      <c r="Q1" s="1" t="s">
        <v>16</v>
      </c>
    </row>
    <row r="2" spans="1:17" x14ac:dyDescent="0.25">
      <c r="A2" t="str">
        <f>VLOOKUP(D2,[1]!gtv[#All],7,FALSE)</f>
        <v>ORG10</v>
      </c>
      <c r="B2" t="s">
        <v>17</v>
      </c>
      <c r="C2" t="s">
        <v>32</v>
      </c>
      <c r="D2" t="s">
        <v>114</v>
      </c>
      <c r="E2" t="s">
        <v>61</v>
      </c>
      <c r="F2" t="s">
        <v>62</v>
      </c>
      <c r="G2" t="s">
        <v>22</v>
      </c>
      <c r="H2" t="s">
        <v>115</v>
      </c>
      <c r="I2" t="s">
        <v>116</v>
      </c>
      <c r="J2" t="s">
        <v>25</v>
      </c>
      <c r="K2" t="s">
        <v>117</v>
      </c>
      <c r="L2" s="4">
        <v>8000</v>
      </c>
      <c r="M2" t="s">
        <v>111</v>
      </c>
      <c r="N2" t="s">
        <v>118</v>
      </c>
      <c r="O2" t="s">
        <v>38</v>
      </c>
      <c r="P2" t="s">
        <v>30</v>
      </c>
      <c r="Q2" t="s">
        <v>119</v>
      </c>
    </row>
    <row r="3" spans="1:17" x14ac:dyDescent="0.25">
      <c r="A3" t="str">
        <f>VLOOKUP(D3,[1]!gtv[#All],7,FALSE)</f>
        <v>ORG11</v>
      </c>
      <c r="B3" t="s">
        <v>17</v>
      </c>
      <c r="C3" t="s">
        <v>32</v>
      </c>
      <c r="D3" t="s">
        <v>120</v>
      </c>
      <c r="E3" t="s">
        <v>61</v>
      </c>
      <c r="F3" t="s">
        <v>21</v>
      </c>
      <c r="G3" t="s">
        <v>22</v>
      </c>
      <c r="H3" t="s">
        <v>23</v>
      </c>
      <c r="I3" t="s">
        <v>121</v>
      </c>
      <c r="J3" t="s">
        <v>25</v>
      </c>
      <c r="K3" t="s">
        <v>122</v>
      </c>
      <c r="L3" s="4">
        <v>225680</v>
      </c>
      <c r="M3" t="s">
        <v>123</v>
      </c>
      <c r="N3" t="s">
        <v>124</v>
      </c>
      <c r="O3" t="s">
        <v>38</v>
      </c>
      <c r="P3" t="s">
        <v>30</v>
      </c>
      <c r="Q3" t="s">
        <v>125</v>
      </c>
    </row>
    <row r="4" spans="1:17" x14ac:dyDescent="0.25">
      <c r="A4" t="str">
        <f>VLOOKUP(D4,[1]!gtv[#All],7,FALSE)</f>
        <v>ORG11</v>
      </c>
      <c r="B4" t="s">
        <v>17</v>
      </c>
      <c r="C4" t="s">
        <v>32</v>
      </c>
      <c r="D4" t="s">
        <v>131</v>
      </c>
      <c r="E4" t="s">
        <v>47</v>
      </c>
      <c r="F4" t="s">
        <v>62</v>
      </c>
      <c r="G4" t="s">
        <v>22</v>
      </c>
      <c r="H4" t="s">
        <v>132</v>
      </c>
      <c r="I4" t="s">
        <v>133</v>
      </c>
      <c r="J4" t="s">
        <v>25</v>
      </c>
      <c r="K4" t="s">
        <v>134</v>
      </c>
      <c r="L4" s="4">
        <v>1000</v>
      </c>
      <c r="M4" t="s">
        <v>123</v>
      </c>
      <c r="N4" t="s">
        <v>135</v>
      </c>
      <c r="O4" t="s">
        <v>52</v>
      </c>
      <c r="P4" t="s">
        <v>30</v>
      </c>
      <c r="Q4" t="s">
        <v>136</v>
      </c>
    </row>
    <row r="5" spans="1:17" x14ac:dyDescent="0.25">
      <c r="A5" t="str">
        <f>VLOOKUP(D5,[1]!gtv[#All],7,FALSE)</f>
        <v>ORG12</v>
      </c>
      <c r="B5" t="s">
        <v>17</v>
      </c>
      <c r="C5" t="s">
        <v>32</v>
      </c>
      <c r="D5" t="s">
        <v>46</v>
      </c>
      <c r="E5" t="s">
        <v>47</v>
      </c>
      <c r="F5" t="s">
        <v>21</v>
      </c>
      <c r="G5" t="s">
        <v>22</v>
      </c>
      <c r="H5" t="s">
        <v>48</v>
      </c>
      <c r="I5" t="s">
        <v>49</v>
      </c>
      <c r="J5" t="s">
        <v>25</v>
      </c>
      <c r="K5" t="s">
        <v>50</v>
      </c>
      <c r="L5" s="4">
        <v>500</v>
      </c>
      <c r="M5" t="s">
        <v>43</v>
      </c>
      <c r="N5" t="s">
        <v>51</v>
      </c>
      <c r="O5" t="s">
        <v>52</v>
      </c>
      <c r="P5" t="s">
        <v>30</v>
      </c>
      <c r="Q5" t="s">
        <v>53</v>
      </c>
    </row>
    <row r="6" spans="1:17" x14ac:dyDescent="0.25">
      <c r="A6" t="str">
        <f>VLOOKUP(D6,[1]!gtv[#All],7,FALSE)</f>
        <v>ORG12</v>
      </c>
      <c r="B6" t="s">
        <v>17</v>
      </c>
      <c r="C6" t="s">
        <v>32</v>
      </c>
      <c r="D6" t="s">
        <v>93</v>
      </c>
      <c r="E6" t="s">
        <v>47</v>
      </c>
      <c r="F6" t="s">
        <v>21</v>
      </c>
      <c r="G6" t="s">
        <v>22</v>
      </c>
      <c r="H6" t="s">
        <v>94</v>
      </c>
      <c r="I6" t="s">
        <v>24</v>
      </c>
      <c r="J6" t="s">
        <v>25</v>
      </c>
      <c r="K6" t="s">
        <v>95</v>
      </c>
      <c r="L6" s="4">
        <v>-1000</v>
      </c>
      <c r="M6" t="s">
        <v>96</v>
      </c>
      <c r="N6" t="s">
        <v>97</v>
      </c>
      <c r="O6" t="s">
        <v>98</v>
      </c>
      <c r="P6" t="s">
        <v>30</v>
      </c>
      <c r="Q6" t="s">
        <v>99</v>
      </c>
    </row>
    <row r="7" spans="1:17" x14ac:dyDescent="0.25">
      <c r="A7" t="str">
        <f>VLOOKUP(D7,[1]!gtv[#All],7,FALSE)</f>
        <v>ORG12</v>
      </c>
      <c r="B7" t="s">
        <v>17</v>
      </c>
      <c r="C7" t="s">
        <v>32</v>
      </c>
      <c r="D7" t="s">
        <v>100</v>
      </c>
      <c r="E7" t="s">
        <v>47</v>
      </c>
      <c r="F7" t="s">
        <v>21</v>
      </c>
      <c r="G7" t="s">
        <v>22</v>
      </c>
      <c r="H7" t="s">
        <v>101</v>
      </c>
      <c r="I7" t="s">
        <v>102</v>
      </c>
      <c r="J7" t="s">
        <v>25</v>
      </c>
      <c r="K7" t="s">
        <v>103</v>
      </c>
      <c r="L7" s="4">
        <v>250</v>
      </c>
      <c r="M7" t="s">
        <v>27</v>
      </c>
      <c r="N7" t="s">
        <v>104</v>
      </c>
      <c r="O7" t="s">
        <v>79</v>
      </c>
      <c r="P7" t="s">
        <v>30</v>
      </c>
      <c r="Q7" t="s">
        <v>105</v>
      </c>
    </row>
    <row r="8" spans="1:17" x14ac:dyDescent="0.25">
      <c r="A8" t="str">
        <f>VLOOKUP(D8,[1]!gtv[#All],7,FALSE)</f>
        <v>ORG12</v>
      </c>
      <c r="B8" t="s">
        <v>17</v>
      </c>
      <c r="C8" t="s">
        <v>32</v>
      </c>
      <c r="D8" t="s">
        <v>168</v>
      </c>
      <c r="E8" t="s">
        <v>169</v>
      </c>
      <c r="F8" t="s">
        <v>21</v>
      </c>
      <c r="G8" t="s">
        <v>22</v>
      </c>
      <c r="H8" t="s">
        <v>23</v>
      </c>
      <c r="I8" t="s">
        <v>170</v>
      </c>
      <c r="J8" t="s">
        <v>25</v>
      </c>
      <c r="K8" t="s">
        <v>171</v>
      </c>
      <c r="L8" s="4">
        <v>1500</v>
      </c>
      <c r="M8" t="s">
        <v>172</v>
      </c>
      <c r="N8" t="s">
        <v>173</v>
      </c>
      <c r="O8" t="s">
        <v>29</v>
      </c>
      <c r="P8" t="s">
        <v>30</v>
      </c>
      <c r="Q8" t="s">
        <v>174</v>
      </c>
    </row>
    <row r="9" spans="1:17" x14ac:dyDescent="0.25">
      <c r="A9" t="str">
        <f>VLOOKUP(D9,[1]!gtv[#All],7,FALSE)</f>
        <v>ORG12</v>
      </c>
      <c r="B9" t="s">
        <v>17</v>
      </c>
      <c r="C9" t="s">
        <v>32</v>
      </c>
      <c r="D9" t="s">
        <v>168</v>
      </c>
      <c r="E9" t="s">
        <v>169</v>
      </c>
      <c r="F9" t="s">
        <v>21</v>
      </c>
      <c r="G9" t="s">
        <v>22</v>
      </c>
      <c r="H9" t="s">
        <v>23</v>
      </c>
      <c r="I9" t="s">
        <v>175</v>
      </c>
      <c r="J9" t="s">
        <v>25</v>
      </c>
      <c r="K9" t="s">
        <v>176</v>
      </c>
      <c r="L9" s="4">
        <v>1500</v>
      </c>
      <c r="M9" t="s">
        <v>172</v>
      </c>
      <c r="N9" t="s">
        <v>177</v>
      </c>
      <c r="O9" t="s">
        <v>29</v>
      </c>
      <c r="P9" t="s">
        <v>30</v>
      </c>
      <c r="Q9" t="s">
        <v>178</v>
      </c>
    </row>
    <row r="10" spans="1:17" x14ac:dyDescent="0.25">
      <c r="A10" t="str">
        <f>VLOOKUP(D10,[1]!gtv[#All],7,FALSE)</f>
        <v>ORG12</v>
      </c>
      <c r="B10" t="s">
        <v>17</v>
      </c>
      <c r="C10" t="s">
        <v>32</v>
      </c>
      <c r="D10" t="s">
        <v>179</v>
      </c>
      <c r="E10" t="s">
        <v>61</v>
      </c>
      <c r="F10" t="s">
        <v>21</v>
      </c>
      <c r="G10" t="s">
        <v>22</v>
      </c>
      <c r="H10" t="s">
        <v>23</v>
      </c>
      <c r="I10" t="s">
        <v>180</v>
      </c>
      <c r="J10" t="s">
        <v>25</v>
      </c>
      <c r="K10" t="s">
        <v>181</v>
      </c>
      <c r="L10" s="4">
        <v>1000</v>
      </c>
      <c r="M10" t="s">
        <v>172</v>
      </c>
      <c r="N10" t="s">
        <v>182</v>
      </c>
      <c r="O10" t="s">
        <v>38</v>
      </c>
      <c r="P10" t="s">
        <v>30</v>
      </c>
      <c r="Q10" t="s">
        <v>183</v>
      </c>
    </row>
    <row r="11" spans="1:17" x14ac:dyDescent="0.25">
      <c r="A11" t="str">
        <f>VLOOKUP(D11,[1]!gtv[#All],7,FALSE)</f>
        <v>ORG12</v>
      </c>
      <c r="B11" t="s">
        <v>17</v>
      </c>
      <c r="C11" t="s">
        <v>32</v>
      </c>
      <c r="D11" t="s">
        <v>189</v>
      </c>
      <c r="E11" t="s">
        <v>47</v>
      </c>
      <c r="F11" t="s">
        <v>21</v>
      </c>
      <c r="G11" t="s">
        <v>22</v>
      </c>
      <c r="H11" t="s">
        <v>23</v>
      </c>
      <c r="I11" t="s">
        <v>190</v>
      </c>
      <c r="J11" t="s">
        <v>25</v>
      </c>
      <c r="K11" t="s">
        <v>191</v>
      </c>
      <c r="L11" s="4">
        <v>197764</v>
      </c>
      <c r="M11" t="s">
        <v>192</v>
      </c>
      <c r="N11" t="s">
        <v>193</v>
      </c>
      <c r="O11" t="s">
        <v>38</v>
      </c>
      <c r="P11" t="s">
        <v>30</v>
      </c>
      <c r="Q11" t="s">
        <v>194</v>
      </c>
    </row>
    <row r="12" spans="1:17" x14ac:dyDescent="0.25">
      <c r="A12" t="str">
        <f>VLOOKUP(D12,[1]!gtv[#All],7,FALSE)</f>
        <v>ORG14</v>
      </c>
      <c r="B12" t="s">
        <v>17</v>
      </c>
      <c r="C12" t="s">
        <v>66</v>
      </c>
      <c r="D12" t="s">
        <v>67</v>
      </c>
      <c r="E12" t="s">
        <v>68</v>
      </c>
      <c r="F12" t="s">
        <v>21</v>
      </c>
      <c r="G12" t="s">
        <v>22</v>
      </c>
      <c r="H12" t="s">
        <v>23</v>
      </c>
      <c r="I12" t="s">
        <v>69</v>
      </c>
      <c r="J12" t="s">
        <v>25</v>
      </c>
      <c r="K12" t="s">
        <v>70</v>
      </c>
      <c r="L12" s="4">
        <v>3000</v>
      </c>
      <c r="M12" t="s">
        <v>71</v>
      </c>
      <c r="N12" t="s">
        <v>72</v>
      </c>
      <c r="O12" t="s">
        <v>38</v>
      </c>
      <c r="P12" t="s">
        <v>30</v>
      </c>
      <c r="Q12" t="s">
        <v>73</v>
      </c>
    </row>
    <row r="13" spans="1:17" x14ac:dyDescent="0.25">
      <c r="A13" t="str">
        <f>VLOOKUP(D13,[1]!gtv[#All],7,FALSE)</f>
        <v>ORG14</v>
      </c>
      <c r="B13" t="s">
        <v>17</v>
      </c>
      <c r="C13" t="s">
        <v>32</v>
      </c>
      <c r="D13" t="s">
        <v>137</v>
      </c>
      <c r="E13" t="s">
        <v>82</v>
      </c>
      <c r="F13" t="s">
        <v>83</v>
      </c>
      <c r="G13" t="s">
        <v>22</v>
      </c>
      <c r="H13" t="s">
        <v>23</v>
      </c>
      <c r="I13" t="s">
        <v>24</v>
      </c>
      <c r="J13" t="s">
        <v>25</v>
      </c>
      <c r="K13" t="s">
        <v>138</v>
      </c>
      <c r="L13" s="4">
        <v>350241</v>
      </c>
      <c r="M13" t="s">
        <v>27</v>
      </c>
      <c r="N13" t="s">
        <v>139</v>
      </c>
      <c r="O13" t="s">
        <v>38</v>
      </c>
      <c r="P13" t="s">
        <v>30</v>
      </c>
      <c r="Q13" t="s">
        <v>140</v>
      </c>
    </row>
    <row r="14" spans="1:17" x14ac:dyDescent="0.25">
      <c r="A14" t="str">
        <f>VLOOKUP(D14,[1]!gtv[#All],7,FALSE)</f>
        <v>ORG14</v>
      </c>
      <c r="B14" t="s">
        <v>17</v>
      </c>
      <c r="C14" t="s">
        <v>32</v>
      </c>
      <c r="D14" t="s">
        <v>154</v>
      </c>
      <c r="E14" t="s">
        <v>61</v>
      </c>
      <c r="F14" t="s">
        <v>21</v>
      </c>
      <c r="G14" t="s">
        <v>22</v>
      </c>
      <c r="H14" t="s">
        <v>155</v>
      </c>
      <c r="I14" t="s">
        <v>156</v>
      </c>
      <c r="J14" t="s">
        <v>25</v>
      </c>
      <c r="K14" t="s">
        <v>157</v>
      </c>
      <c r="L14" s="4">
        <v>-7832.33</v>
      </c>
      <c r="M14" t="s">
        <v>151</v>
      </c>
      <c r="N14" t="s">
        <v>158</v>
      </c>
      <c r="O14" t="s">
        <v>159</v>
      </c>
      <c r="P14" t="s">
        <v>30</v>
      </c>
      <c r="Q14" t="s">
        <v>160</v>
      </c>
    </row>
    <row r="15" spans="1:17" x14ac:dyDescent="0.25">
      <c r="A15" t="str">
        <f>VLOOKUP(D15,[1]!gtv[#All],7,FALSE)</f>
        <v>ORG14</v>
      </c>
      <c r="B15" t="s">
        <v>17</v>
      </c>
      <c r="C15" t="s">
        <v>32</v>
      </c>
      <c r="D15" t="s">
        <v>184</v>
      </c>
      <c r="E15" t="s">
        <v>61</v>
      </c>
      <c r="F15" t="s">
        <v>21</v>
      </c>
      <c r="G15" t="s">
        <v>22</v>
      </c>
      <c r="H15" t="s">
        <v>155</v>
      </c>
      <c r="I15" t="s">
        <v>156</v>
      </c>
      <c r="J15" t="s">
        <v>25</v>
      </c>
      <c r="K15" t="s">
        <v>185</v>
      </c>
      <c r="L15" s="4">
        <v>40000</v>
      </c>
      <c r="M15" t="s">
        <v>186</v>
      </c>
      <c r="N15" t="s">
        <v>187</v>
      </c>
      <c r="O15" t="s">
        <v>143</v>
      </c>
      <c r="P15" t="s">
        <v>30</v>
      </c>
      <c r="Q15" t="s">
        <v>188</v>
      </c>
    </row>
    <row r="16" spans="1:17" x14ac:dyDescent="0.25">
      <c r="A16" t="str">
        <f>VLOOKUP(D16,[1]!gtv[#All],7,FALSE)</f>
        <v>ORG14</v>
      </c>
      <c r="B16" t="s">
        <v>17</v>
      </c>
      <c r="C16" t="s">
        <v>32</v>
      </c>
      <c r="D16" t="s">
        <v>200</v>
      </c>
      <c r="E16" t="s">
        <v>201</v>
      </c>
      <c r="F16" t="s">
        <v>21</v>
      </c>
      <c r="G16" t="s">
        <v>22</v>
      </c>
      <c r="H16" t="s">
        <v>23</v>
      </c>
      <c r="I16" t="s">
        <v>24</v>
      </c>
      <c r="J16" t="s">
        <v>25</v>
      </c>
      <c r="K16" t="s">
        <v>202</v>
      </c>
      <c r="L16" s="4">
        <v>1477</v>
      </c>
      <c r="M16" t="s">
        <v>203</v>
      </c>
      <c r="N16" t="s">
        <v>204</v>
      </c>
      <c r="O16" t="s">
        <v>205</v>
      </c>
      <c r="P16" t="s">
        <v>30</v>
      </c>
      <c r="Q16" t="s">
        <v>206</v>
      </c>
    </row>
    <row r="17" spans="1:17" x14ac:dyDescent="0.25">
      <c r="A17" t="str">
        <f>VLOOKUP(D17,[1]!gtv[#All],7,FALSE)</f>
        <v>ORG14</v>
      </c>
      <c r="B17" t="s">
        <v>17</v>
      </c>
      <c r="C17" t="s">
        <v>32</v>
      </c>
      <c r="D17" t="s">
        <v>200</v>
      </c>
      <c r="E17" t="s">
        <v>207</v>
      </c>
      <c r="F17" t="s">
        <v>21</v>
      </c>
      <c r="G17" t="s">
        <v>22</v>
      </c>
      <c r="H17" t="s">
        <v>23</v>
      </c>
      <c r="I17" t="s">
        <v>24</v>
      </c>
      <c r="J17" t="s">
        <v>25</v>
      </c>
      <c r="K17" t="s">
        <v>208</v>
      </c>
      <c r="L17" s="4">
        <v>8960</v>
      </c>
      <c r="M17" t="s">
        <v>203</v>
      </c>
      <c r="N17" t="s">
        <v>209</v>
      </c>
      <c r="O17" t="s">
        <v>205</v>
      </c>
      <c r="P17" t="s">
        <v>30</v>
      </c>
      <c r="Q17" t="s">
        <v>210</v>
      </c>
    </row>
    <row r="18" spans="1:17" x14ac:dyDescent="0.25">
      <c r="A18" t="str">
        <f>VLOOKUP(D18,[1]!gtv[#All],7,FALSE)</f>
        <v>ORG14</v>
      </c>
      <c r="B18" t="s">
        <v>17</v>
      </c>
      <c r="C18" t="s">
        <v>32</v>
      </c>
      <c r="D18" t="s">
        <v>200</v>
      </c>
      <c r="E18" t="s">
        <v>211</v>
      </c>
      <c r="F18" t="s">
        <v>21</v>
      </c>
      <c r="G18" t="s">
        <v>22</v>
      </c>
      <c r="H18" t="s">
        <v>23</v>
      </c>
      <c r="I18" t="s">
        <v>24</v>
      </c>
      <c r="J18" t="s">
        <v>25</v>
      </c>
      <c r="K18" t="s">
        <v>212</v>
      </c>
      <c r="L18" s="4">
        <v>-11981</v>
      </c>
      <c r="M18" t="s">
        <v>203</v>
      </c>
      <c r="N18" t="s">
        <v>213</v>
      </c>
      <c r="O18" t="s">
        <v>205</v>
      </c>
      <c r="P18" t="s">
        <v>30</v>
      </c>
      <c r="Q18" t="s">
        <v>214</v>
      </c>
    </row>
    <row r="19" spans="1:17" x14ac:dyDescent="0.25">
      <c r="A19" t="str">
        <f>VLOOKUP(D19,[1]!gtv[#All],7,FALSE)</f>
        <v>ORG14</v>
      </c>
      <c r="B19" t="s">
        <v>17</v>
      </c>
      <c r="C19" t="s">
        <v>32</v>
      </c>
      <c r="D19" t="s">
        <v>200</v>
      </c>
      <c r="E19" t="s">
        <v>215</v>
      </c>
      <c r="F19" t="s">
        <v>21</v>
      </c>
      <c r="G19" t="s">
        <v>22</v>
      </c>
      <c r="H19" t="s">
        <v>23</v>
      </c>
      <c r="I19" t="s">
        <v>24</v>
      </c>
      <c r="J19" t="s">
        <v>25</v>
      </c>
      <c r="K19" t="s">
        <v>216</v>
      </c>
      <c r="L19" s="4">
        <v>915</v>
      </c>
      <c r="M19" t="s">
        <v>203</v>
      </c>
      <c r="N19" t="s">
        <v>217</v>
      </c>
      <c r="O19" t="s">
        <v>205</v>
      </c>
      <c r="P19" t="s">
        <v>30</v>
      </c>
      <c r="Q19" t="s">
        <v>218</v>
      </c>
    </row>
    <row r="20" spans="1:17" x14ac:dyDescent="0.25">
      <c r="A20" t="str">
        <f>VLOOKUP(D20,[1]!gtv[#All],7,FALSE)</f>
        <v>ORG22</v>
      </c>
      <c r="B20" t="s">
        <v>17</v>
      </c>
      <c r="C20" t="s">
        <v>32</v>
      </c>
      <c r="D20" t="s">
        <v>195</v>
      </c>
      <c r="E20" t="s">
        <v>47</v>
      </c>
      <c r="F20" t="s">
        <v>108</v>
      </c>
      <c r="G20" t="s">
        <v>22</v>
      </c>
      <c r="H20" t="s">
        <v>196</v>
      </c>
      <c r="I20" t="s">
        <v>24</v>
      </c>
      <c r="J20" t="s">
        <v>25</v>
      </c>
      <c r="K20" t="s">
        <v>197</v>
      </c>
      <c r="L20" s="4">
        <v>2000</v>
      </c>
      <c r="M20" t="s">
        <v>192</v>
      </c>
      <c r="N20" t="s">
        <v>198</v>
      </c>
      <c r="O20" t="s">
        <v>58</v>
      </c>
      <c r="P20" t="s">
        <v>30</v>
      </c>
      <c r="Q20" t="s">
        <v>199</v>
      </c>
    </row>
    <row r="21" spans="1:17" x14ac:dyDescent="0.25">
      <c r="A21" t="str">
        <f>VLOOKUP(D21,[1]!gtv[#All],7,FALSE)</f>
        <v>ORG24</v>
      </c>
      <c r="B21" t="s">
        <v>17</v>
      </c>
      <c r="C21" t="s">
        <v>18</v>
      </c>
      <c r="D21" t="s">
        <v>19</v>
      </c>
      <c r="E21" t="s">
        <v>20</v>
      </c>
      <c r="F21" t="s">
        <v>21</v>
      </c>
      <c r="G21" t="s">
        <v>22</v>
      </c>
      <c r="H21" t="s">
        <v>23</v>
      </c>
      <c r="I21" t="s">
        <v>24</v>
      </c>
      <c r="J21" t="s">
        <v>25</v>
      </c>
      <c r="K21" t="s">
        <v>26</v>
      </c>
      <c r="L21" s="4">
        <v>-943.37</v>
      </c>
      <c r="M21" t="s">
        <v>27</v>
      </c>
      <c r="N21" t="s">
        <v>28</v>
      </c>
      <c r="O21" t="s">
        <v>29</v>
      </c>
      <c r="P21" t="s">
        <v>30</v>
      </c>
      <c r="Q21" t="s">
        <v>31</v>
      </c>
    </row>
    <row r="22" spans="1:17" x14ac:dyDescent="0.25">
      <c r="A22" t="str">
        <f>VLOOKUP(D22,[1]!gtv[#All],7,FALSE)</f>
        <v>ORG24</v>
      </c>
      <c r="B22" t="s">
        <v>17</v>
      </c>
      <c r="C22" t="s">
        <v>18</v>
      </c>
      <c r="D22" t="s">
        <v>19</v>
      </c>
      <c r="E22" t="s">
        <v>20</v>
      </c>
      <c r="F22" t="s">
        <v>21</v>
      </c>
      <c r="G22" t="s">
        <v>22</v>
      </c>
      <c r="H22" t="s">
        <v>23</v>
      </c>
      <c r="I22" t="s">
        <v>24</v>
      </c>
      <c r="J22" t="s">
        <v>25</v>
      </c>
      <c r="K22" t="s">
        <v>26</v>
      </c>
      <c r="L22" s="4">
        <v>-843.68</v>
      </c>
      <c r="M22" t="s">
        <v>27</v>
      </c>
      <c r="N22" t="s">
        <v>145</v>
      </c>
      <c r="O22" t="s">
        <v>146</v>
      </c>
      <c r="P22" t="s">
        <v>30</v>
      </c>
      <c r="Q22" t="s">
        <v>147</v>
      </c>
    </row>
    <row r="23" spans="1:17" x14ac:dyDescent="0.25">
      <c r="A23" t="str">
        <f>VLOOKUP(D23,[1]!gtv[#All],7,FALSE)</f>
        <v>ORG25</v>
      </c>
      <c r="B23" t="s">
        <v>17</v>
      </c>
      <c r="C23" t="s">
        <v>32</v>
      </c>
      <c r="D23" t="s">
        <v>33</v>
      </c>
      <c r="E23" t="s">
        <v>34</v>
      </c>
      <c r="F23" t="s">
        <v>35</v>
      </c>
      <c r="G23" t="s">
        <v>22</v>
      </c>
      <c r="H23" t="s">
        <v>23</v>
      </c>
      <c r="I23" t="s">
        <v>24</v>
      </c>
      <c r="J23" t="s">
        <v>25</v>
      </c>
      <c r="K23" t="s">
        <v>36</v>
      </c>
      <c r="L23" s="4">
        <v>-60430.23</v>
      </c>
      <c r="M23" t="s">
        <v>27</v>
      </c>
      <c r="N23" t="s">
        <v>37</v>
      </c>
      <c r="O23" t="s">
        <v>38</v>
      </c>
      <c r="P23" t="s">
        <v>30</v>
      </c>
      <c r="Q23" t="s">
        <v>39</v>
      </c>
    </row>
    <row r="24" spans="1:17" x14ac:dyDescent="0.25">
      <c r="A24" t="str">
        <f>VLOOKUP(D24,[1]!gtv[#All],7,FALSE)</f>
        <v>ORG25</v>
      </c>
      <c r="B24" t="s">
        <v>17</v>
      </c>
      <c r="C24" t="s">
        <v>32</v>
      </c>
      <c r="D24" t="s">
        <v>40</v>
      </c>
      <c r="E24" t="s">
        <v>41</v>
      </c>
      <c r="F24" t="s">
        <v>35</v>
      </c>
      <c r="G24" t="s">
        <v>22</v>
      </c>
      <c r="H24" t="s">
        <v>23</v>
      </c>
      <c r="I24" t="s">
        <v>24</v>
      </c>
      <c r="J24" t="s">
        <v>25</v>
      </c>
      <c r="K24" t="s">
        <v>42</v>
      </c>
      <c r="L24" s="4">
        <v>-9848.7900000000009</v>
      </c>
      <c r="M24" t="s">
        <v>43</v>
      </c>
      <c r="N24" t="s">
        <v>44</v>
      </c>
      <c r="O24" t="s">
        <v>38</v>
      </c>
      <c r="P24" t="s">
        <v>30</v>
      </c>
      <c r="Q24" t="s">
        <v>45</v>
      </c>
    </row>
    <row r="25" spans="1:17" x14ac:dyDescent="0.25">
      <c r="A25" t="str">
        <f>VLOOKUP(D25,[1]!gtv[#All],7,FALSE)</f>
        <v>ORG25</v>
      </c>
      <c r="B25" t="s">
        <v>17</v>
      </c>
      <c r="C25" t="s">
        <v>32</v>
      </c>
      <c r="D25" t="s">
        <v>148</v>
      </c>
      <c r="E25" t="s">
        <v>47</v>
      </c>
      <c r="F25" t="s">
        <v>35</v>
      </c>
      <c r="G25" t="s">
        <v>149</v>
      </c>
      <c r="H25" t="s">
        <v>23</v>
      </c>
      <c r="I25" t="s">
        <v>24</v>
      </c>
      <c r="J25" t="s">
        <v>25</v>
      </c>
      <c r="K25" t="s">
        <v>150</v>
      </c>
      <c r="L25" s="4">
        <v>-143860</v>
      </c>
      <c r="M25" t="s">
        <v>151</v>
      </c>
      <c r="N25" t="s">
        <v>152</v>
      </c>
      <c r="O25" t="s">
        <v>143</v>
      </c>
      <c r="P25" t="s">
        <v>30</v>
      </c>
      <c r="Q25" t="s">
        <v>153</v>
      </c>
    </row>
    <row r="26" spans="1:17" x14ac:dyDescent="0.25">
      <c r="A26" t="str">
        <f>VLOOKUP(D26,[1]!gtv[#All],7,FALSE)</f>
        <v>ORG36</v>
      </c>
      <c r="B26" t="s">
        <v>17</v>
      </c>
      <c r="C26" t="s">
        <v>32</v>
      </c>
      <c r="D26" t="s">
        <v>81</v>
      </c>
      <c r="E26" t="s">
        <v>82</v>
      </c>
      <c r="F26" t="s">
        <v>83</v>
      </c>
      <c r="G26" t="s">
        <v>22</v>
      </c>
      <c r="H26" t="s">
        <v>23</v>
      </c>
      <c r="I26" t="s">
        <v>24</v>
      </c>
      <c r="J26" t="s">
        <v>25</v>
      </c>
      <c r="K26" t="s">
        <v>84</v>
      </c>
      <c r="L26" s="4">
        <v>36506</v>
      </c>
      <c r="M26" t="s">
        <v>85</v>
      </c>
      <c r="N26" t="s">
        <v>86</v>
      </c>
      <c r="O26" t="s">
        <v>38</v>
      </c>
      <c r="P26" t="s">
        <v>30</v>
      </c>
      <c r="Q26" t="s">
        <v>87</v>
      </c>
    </row>
    <row r="27" spans="1:17" x14ac:dyDescent="0.25">
      <c r="A27" t="str">
        <f>VLOOKUP(D27,[1]!gtv[#All],7,FALSE)</f>
        <v>ORG36</v>
      </c>
      <c r="B27" t="s">
        <v>17</v>
      </c>
      <c r="C27" t="s">
        <v>32</v>
      </c>
      <c r="D27" t="s">
        <v>106</v>
      </c>
      <c r="E27" t="s">
        <v>107</v>
      </c>
      <c r="F27" t="s">
        <v>108</v>
      </c>
      <c r="G27" t="s">
        <v>109</v>
      </c>
      <c r="H27" t="s">
        <v>23</v>
      </c>
      <c r="I27" t="s">
        <v>24</v>
      </c>
      <c r="J27" t="s">
        <v>25</v>
      </c>
      <c r="K27" t="s">
        <v>110</v>
      </c>
      <c r="L27" s="4">
        <v>2500</v>
      </c>
      <c r="M27" t="s">
        <v>111</v>
      </c>
      <c r="N27" t="s">
        <v>112</v>
      </c>
      <c r="O27" t="s">
        <v>38</v>
      </c>
      <c r="P27" t="s">
        <v>30</v>
      </c>
      <c r="Q27" t="s">
        <v>113</v>
      </c>
    </row>
    <row r="28" spans="1:17" x14ac:dyDescent="0.25">
      <c r="A28" t="str">
        <f>VLOOKUP(D28,[1]!gtv[#All],7,FALSE)</f>
        <v>ORG36</v>
      </c>
      <c r="B28" t="s">
        <v>17</v>
      </c>
      <c r="C28" t="s">
        <v>32</v>
      </c>
      <c r="D28" t="s">
        <v>106</v>
      </c>
      <c r="E28" t="s">
        <v>126</v>
      </c>
      <c r="F28" t="s">
        <v>108</v>
      </c>
      <c r="G28" t="s">
        <v>109</v>
      </c>
      <c r="H28" t="s">
        <v>127</v>
      </c>
      <c r="I28" t="s">
        <v>24</v>
      </c>
      <c r="J28" t="s">
        <v>25</v>
      </c>
      <c r="K28" t="s">
        <v>128</v>
      </c>
      <c r="L28" s="4">
        <v>4000</v>
      </c>
      <c r="M28" t="s">
        <v>123</v>
      </c>
      <c r="N28" t="s">
        <v>129</v>
      </c>
      <c r="O28" t="s">
        <v>38</v>
      </c>
      <c r="P28" t="s">
        <v>30</v>
      </c>
      <c r="Q28" t="s">
        <v>130</v>
      </c>
    </row>
    <row r="29" spans="1:17" x14ac:dyDescent="0.25">
      <c r="A29" t="str">
        <f>VLOOKUP(D29,[1]!gtv[#All],7,FALSE)</f>
        <v>ORG37</v>
      </c>
      <c r="B29" t="s">
        <v>17</v>
      </c>
      <c r="C29" t="s">
        <v>32</v>
      </c>
      <c r="D29" t="s">
        <v>219</v>
      </c>
      <c r="E29" t="s">
        <v>220</v>
      </c>
      <c r="F29" t="s">
        <v>21</v>
      </c>
      <c r="G29" t="s">
        <v>22</v>
      </c>
      <c r="H29" t="s">
        <v>221</v>
      </c>
      <c r="I29" t="s">
        <v>222</v>
      </c>
      <c r="J29" t="s">
        <v>25</v>
      </c>
      <c r="K29" t="s">
        <v>223</v>
      </c>
      <c r="L29" s="4">
        <v>62050</v>
      </c>
      <c r="M29" t="s">
        <v>203</v>
      </c>
      <c r="N29" t="s">
        <v>224</v>
      </c>
      <c r="O29" t="s">
        <v>225</v>
      </c>
      <c r="P29" t="s">
        <v>30</v>
      </c>
      <c r="Q29" t="s">
        <v>226</v>
      </c>
    </row>
    <row r="30" spans="1:17" x14ac:dyDescent="0.25">
      <c r="A30" t="str">
        <f>VLOOKUP(D30,[1]!gtv[#All],7,FALSE)</f>
        <v>ORG40</v>
      </c>
      <c r="B30" t="s">
        <v>17</v>
      </c>
      <c r="C30" t="s">
        <v>32</v>
      </c>
      <c r="D30" t="s">
        <v>60</v>
      </c>
      <c r="E30" t="s">
        <v>61</v>
      </c>
      <c r="F30" t="s">
        <v>62</v>
      </c>
      <c r="G30" t="s">
        <v>22</v>
      </c>
      <c r="H30" t="s">
        <v>23</v>
      </c>
      <c r="I30" t="s">
        <v>24</v>
      </c>
      <c r="J30" t="s">
        <v>25</v>
      </c>
      <c r="K30" t="s">
        <v>63</v>
      </c>
      <c r="L30" s="4">
        <v>15000</v>
      </c>
      <c r="M30" t="s">
        <v>56</v>
      </c>
      <c r="N30" t="s">
        <v>64</v>
      </c>
      <c r="O30" t="s">
        <v>58</v>
      </c>
      <c r="P30" t="s">
        <v>30</v>
      </c>
      <c r="Q30" t="s">
        <v>65</v>
      </c>
    </row>
    <row r="31" spans="1:17" x14ac:dyDescent="0.25">
      <c r="A31" t="str">
        <f>VLOOKUP(D31,[1]!gtv[#All],7,FALSE)</f>
        <v>ORG40</v>
      </c>
      <c r="B31" t="s">
        <v>17</v>
      </c>
      <c r="C31" t="s">
        <v>32</v>
      </c>
      <c r="D31" t="s">
        <v>74</v>
      </c>
      <c r="E31" t="s">
        <v>47</v>
      </c>
      <c r="F31" t="s">
        <v>62</v>
      </c>
      <c r="G31" t="s">
        <v>22</v>
      </c>
      <c r="H31" t="s">
        <v>75</v>
      </c>
      <c r="I31" t="s">
        <v>76</v>
      </c>
      <c r="J31" t="s">
        <v>25</v>
      </c>
      <c r="K31" t="s">
        <v>77</v>
      </c>
      <c r="L31" s="4">
        <v>55556</v>
      </c>
      <c r="M31" t="s">
        <v>27</v>
      </c>
      <c r="N31" t="s">
        <v>78</v>
      </c>
      <c r="O31" t="s">
        <v>79</v>
      </c>
      <c r="P31" t="s">
        <v>30</v>
      </c>
      <c r="Q31" t="s">
        <v>80</v>
      </c>
    </row>
    <row r="32" spans="1:17" x14ac:dyDescent="0.25">
      <c r="A32" t="str">
        <f>VLOOKUP(D32,[1]!gtv[#All],7,FALSE)</f>
        <v>ORG40</v>
      </c>
      <c r="B32" t="s">
        <v>17</v>
      </c>
      <c r="C32" t="s">
        <v>32</v>
      </c>
      <c r="D32" t="s">
        <v>161</v>
      </c>
      <c r="E32" t="s">
        <v>162</v>
      </c>
      <c r="F32" t="s">
        <v>21</v>
      </c>
      <c r="G32" t="s">
        <v>22</v>
      </c>
      <c r="H32" t="s">
        <v>163</v>
      </c>
      <c r="I32" t="s">
        <v>164</v>
      </c>
      <c r="J32" t="s">
        <v>25</v>
      </c>
      <c r="K32" t="s">
        <v>165</v>
      </c>
      <c r="L32" s="4">
        <v>25000</v>
      </c>
      <c r="M32" t="s">
        <v>151</v>
      </c>
      <c r="N32" t="s">
        <v>166</v>
      </c>
      <c r="O32" t="s">
        <v>38</v>
      </c>
      <c r="P32" t="s">
        <v>30</v>
      </c>
      <c r="Q32" t="s">
        <v>167</v>
      </c>
    </row>
    <row r="33" spans="1:17" x14ac:dyDescent="0.25">
      <c r="A33" t="str">
        <f>VLOOKUP(D33,[1]!gtv[#All],7,FALSE)</f>
        <v>ORG41</v>
      </c>
      <c r="B33" t="s">
        <v>17</v>
      </c>
      <c r="C33" t="s">
        <v>32</v>
      </c>
      <c r="D33" t="s">
        <v>54</v>
      </c>
      <c r="E33" t="s">
        <v>47</v>
      </c>
      <c r="F33" t="s">
        <v>21</v>
      </c>
      <c r="G33" t="s">
        <v>22</v>
      </c>
      <c r="H33" t="s">
        <v>23</v>
      </c>
      <c r="I33" t="s">
        <v>24</v>
      </c>
      <c r="J33" t="s">
        <v>25</v>
      </c>
      <c r="K33" t="s">
        <v>55</v>
      </c>
      <c r="L33" s="4">
        <v>-5000</v>
      </c>
      <c r="M33" t="s">
        <v>56</v>
      </c>
      <c r="N33" t="s">
        <v>57</v>
      </c>
      <c r="O33" t="s">
        <v>58</v>
      </c>
      <c r="P33" t="s">
        <v>30</v>
      </c>
      <c r="Q33" t="s">
        <v>59</v>
      </c>
    </row>
    <row r="34" spans="1:17" x14ac:dyDescent="0.25">
      <c r="A34" t="str">
        <f>VLOOKUP(D34,[1]!gtv[#All],7,FALSE)</f>
        <v>ORG41</v>
      </c>
      <c r="B34" t="s">
        <v>17</v>
      </c>
      <c r="C34" t="s">
        <v>32</v>
      </c>
      <c r="D34" t="s">
        <v>54</v>
      </c>
      <c r="E34" t="s">
        <v>47</v>
      </c>
      <c r="F34" t="s">
        <v>21</v>
      </c>
      <c r="G34" t="s">
        <v>22</v>
      </c>
      <c r="H34" t="s">
        <v>23</v>
      </c>
      <c r="I34" t="s">
        <v>24</v>
      </c>
      <c r="J34" t="s">
        <v>25</v>
      </c>
      <c r="K34" t="s">
        <v>141</v>
      </c>
      <c r="L34" s="4">
        <v>-5000</v>
      </c>
      <c r="M34" t="s">
        <v>27</v>
      </c>
      <c r="N34" t="s">
        <v>142</v>
      </c>
      <c r="O34" t="s">
        <v>143</v>
      </c>
      <c r="P34" t="s">
        <v>30</v>
      </c>
      <c r="Q34" t="s">
        <v>144</v>
      </c>
    </row>
    <row r="35" spans="1:17" x14ac:dyDescent="0.25">
      <c r="A35" t="str">
        <f>VLOOKUP(D35,[1]!gtv[#All],7,FALSE)</f>
        <v>ORG42</v>
      </c>
      <c r="B35" t="s">
        <v>17</v>
      </c>
      <c r="C35" t="s">
        <v>32</v>
      </c>
      <c r="D35" t="s">
        <v>88</v>
      </c>
      <c r="E35" t="s">
        <v>61</v>
      </c>
      <c r="F35" t="s">
        <v>89</v>
      </c>
      <c r="G35" t="s">
        <v>22</v>
      </c>
      <c r="H35" t="s">
        <v>23</v>
      </c>
      <c r="I35" t="s">
        <v>24</v>
      </c>
      <c r="J35" t="s">
        <v>25</v>
      </c>
      <c r="K35" t="s">
        <v>90</v>
      </c>
      <c r="L35" s="4">
        <v>2500</v>
      </c>
      <c r="M35" t="s">
        <v>85</v>
      </c>
      <c r="N35" t="s">
        <v>91</v>
      </c>
      <c r="O35" t="s">
        <v>38</v>
      </c>
      <c r="P35" t="s">
        <v>30</v>
      </c>
      <c r="Q35" t="s">
        <v>92</v>
      </c>
    </row>
  </sheetData>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26CC5293DFBB41AE6CADACB5D9A8D2" ma:contentTypeVersion="18" ma:contentTypeDescription="Create a new document." ma:contentTypeScope="" ma:versionID="62820e7272cdd068b207fb4e422d36b0">
  <xsd:schema xmlns:xsd="http://www.w3.org/2001/XMLSchema" xmlns:xs="http://www.w3.org/2001/XMLSchema" xmlns:p="http://schemas.microsoft.com/office/2006/metadata/properties" xmlns:ns2="bc2eab57-ae16-487e-a3ec-dfbf0a68cf24" xmlns:ns3="1ed9a0e3-c801-471d-a172-dc0d75f7aea4" targetNamespace="http://schemas.microsoft.com/office/2006/metadata/properties" ma:root="true" ma:fieldsID="4d69bb25f6105dd43d97dcc684715e32" ns2:_="" ns3:_="">
    <xsd:import namespace="bc2eab57-ae16-487e-a3ec-dfbf0a68cf24"/>
    <xsd:import namespace="1ed9a0e3-c801-471d-a172-dc0d75f7aea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2eab57-ae16-487e-a3ec-dfbf0a68c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6a369a8e-3b54-4403-844c-e867f8c992a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ed9a0e3-c801-471d-a172-dc0d75f7aea4"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5a20307-aaa8-4312-8319-875333666614}" ma:internalName="TaxCatchAll" ma:showField="CatchAllData" ma:web="1ed9a0e3-c801-471d-a172-dc0d75f7ae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c2eab57-ae16-487e-a3ec-dfbf0a68cf24">
      <Terms xmlns="http://schemas.microsoft.com/office/infopath/2007/PartnerControls"/>
    </lcf76f155ced4ddcb4097134ff3c332f>
    <TaxCatchAll xmlns="1ed9a0e3-c801-471d-a172-dc0d75f7aea4" xsi:nil="true"/>
  </documentManagement>
</p:properties>
</file>

<file path=customXml/itemProps1.xml><?xml version="1.0" encoding="utf-8"?>
<ds:datastoreItem xmlns:ds="http://schemas.openxmlformats.org/officeDocument/2006/customXml" ds:itemID="{9D0E08A3-9E7F-4440-849C-CD8E5D7733DD}"/>
</file>

<file path=customXml/itemProps2.xml><?xml version="1.0" encoding="utf-8"?>
<ds:datastoreItem xmlns:ds="http://schemas.openxmlformats.org/officeDocument/2006/customXml" ds:itemID="{D9DFA620-4BA2-4A8F-AAB4-E7BCE22F9EA6}"/>
</file>

<file path=customXml/itemProps3.xml><?xml version="1.0" encoding="utf-8"?>
<ds:datastoreItem xmlns:ds="http://schemas.openxmlformats.org/officeDocument/2006/customXml" ds:itemID="{66714FAF-EF88-486E-A178-24F2D9DA058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 For Distribution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Valencia</dc:creator>
  <cp:lastModifiedBy>Jesus Valencia</cp:lastModifiedBy>
  <dcterms:created xsi:type="dcterms:W3CDTF">2025-03-11T16:52:56Z</dcterms:created>
  <dcterms:modified xsi:type="dcterms:W3CDTF">2025-03-11T16:56:10Z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0x0101004B26CC5293DFBB41AE6CADACB5D9A8D2</vt:lpwstr>
  </property>
</Properties>
</file>